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6" i="1"/>
  <c r="L175" i="1"/>
  <c r="L165" i="1"/>
  <c r="L156" i="1"/>
  <c r="L157" i="1" s="1"/>
  <c r="L146" i="1"/>
  <c r="L137" i="1"/>
  <c r="L127" i="1"/>
  <c r="L138" i="1" s="1"/>
  <c r="L118" i="1"/>
  <c r="L108" i="1"/>
  <c r="L119" i="1" s="1"/>
  <c r="L100" i="1"/>
  <c r="L99" i="1"/>
  <c r="L89" i="1"/>
  <c r="L80" i="1"/>
  <c r="L81" i="1" s="1"/>
  <c r="L70" i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H138" i="1" s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B33" i="1"/>
  <c r="A33" i="1"/>
  <c r="J32" i="1"/>
  <c r="J42" i="1" s="1"/>
  <c r="I32" i="1"/>
  <c r="I42" i="1" s="1"/>
  <c r="H32" i="1"/>
  <c r="H42" i="1" s="1"/>
  <c r="G32" i="1"/>
  <c r="G42" i="1" s="1"/>
  <c r="F32" i="1"/>
  <c r="F42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81" i="1" l="1"/>
  <c r="G81" i="1"/>
  <c r="I62" i="1"/>
  <c r="F81" i="1"/>
  <c r="J81" i="1"/>
  <c r="L196" i="1"/>
  <c r="J62" i="1"/>
  <c r="H62" i="1"/>
  <c r="G43" i="1"/>
  <c r="I100" i="1"/>
  <c r="J138" i="1"/>
  <c r="H157" i="1"/>
  <c r="J176" i="1"/>
  <c r="H195" i="1"/>
  <c r="F62" i="1"/>
  <c r="G62" i="1"/>
  <c r="I81" i="1"/>
  <c r="J100" i="1"/>
  <c r="H119" i="1"/>
  <c r="G138" i="1"/>
  <c r="I157" i="1"/>
  <c r="G176" i="1"/>
  <c r="I195" i="1"/>
  <c r="I119" i="1"/>
  <c r="J43" i="1"/>
  <c r="F43" i="1"/>
  <c r="I43" i="1"/>
  <c r="H43" i="1"/>
  <c r="F119" i="1"/>
  <c r="F138" i="1"/>
  <c r="F157" i="1"/>
  <c r="F176" i="1"/>
  <c r="F195" i="1"/>
  <c r="I24" i="1"/>
  <c r="F24" i="1"/>
  <c r="J24" i="1"/>
  <c r="H24" i="1"/>
  <c r="G24" i="1"/>
  <c r="J196" i="1" l="1"/>
  <c r="G196" i="1"/>
  <c r="F196" i="1"/>
  <c r="H196" i="1"/>
  <c r="I196" i="1"/>
</calcChain>
</file>

<file path=xl/sharedStrings.xml><?xml version="1.0" encoding="utf-8"?>
<sst xmlns="http://schemas.openxmlformats.org/spreadsheetml/2006/main" count="272" uniqueCount="69">
  <si>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</si>
  <si>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</si>
  <si>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</si>
  <si>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</si>
  <si>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</si>
  <si>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</si>
  <si>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</si>
  <si>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</si>
  <si>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</si>
  <si>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</si>
  <si>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</si>
  <si>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</si>
  <si>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</si>
  <si>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</si>
  <si>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</si>
  <si>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</si>
  <si>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</si>
  <si>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</si>
  <si>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</si>
  <si>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</si>
  <si>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</si>
  <si>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</si>
  <si>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</si>
  <si>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</si>
  <si>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</si>
  <si>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</si>
  <si>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</si>
  <si>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</si>
  <si>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</si>
  <si>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</si>
  <si>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</si>
  <si>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</si>
  <si>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</si>
  <si>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</si>
  <si>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</si>
  <si>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</si>
  <si>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</si>
  <si>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</si>
  <si>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</si>
  <si>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</si>
  <si>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соус</t>
  </si>
  <si>
    <t>промыш.</t>
  </si>
  <si>
    <t>И.о. директора</t>
  </si>
  <si>
    <t>А.В. Цико</t>
  </si>
  <si>
    <t>МБОУ Ширинская ОШ №17</t>
  </si>
  <si>
    <t>Биточки</t>
  </si>
  <si>
    <t>Сок</t>
  </si>
  <si>
    <t>Соус томатный</t>
  </si>
  <si>
    <t>Огурцы в нарезке</t>
  </si>
  <si>
    <t>Соус сметанный</t>
  </si>
  <si>
    <t>Апельсин</t>
  </si>
  <si>
    <t>Хлеб пшеничный</t>
  </si>
  <si>
    <t>Чай с сахаром</t>
  </si>
  <si>
    <t>Картофельное пюре</t>
  </si>
  <si>
    <t>Рыба припущенная минтай</t>
  </si>
  <si>
    <t>Помидоры в нарезке</t>
  </si>
  <si>
    <t>Кисель</t>
  </si>
  <si>
    <t>Плов из курицы</t>
  </si>
  <si>
    <t>Яблоко</t>
  </si>
  <si>
    <t>Чай с лимоном и сахаром</t>
  </si>
  <si>
    <t>Шницель</t>
  </si>
  <si>
    <t>Тефтели</t>
  </si>
  <si>
    <t>Каша гречневая рассыпчатая</t>
  </si>
  <si>
    <t>Соус томатно-сметанный</t>
  </si>
  <si>
    <t>Напиток из плодов шиповника</t>
  </si>
  <si>
    <t>Рис отварной</t>
  </si>
  <si>
    <t>Котлета</t>
  </si>
  <si>
    <t>Компот из сухофруктов</t>
  </si>
  <si>
    <t>Жаркое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</si>
</sst>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65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44</v>
      </c>
      <c r="D1" s="56"/>
      <c r="E1" s="56"/>
      <c r="F1" s="12" t="s">
        <v>16</v>
      </c>
      <c r="G1" s="2" t="s">
        <v>17</v>
      </c>
      <c r="H1" s="57" t="s">
        <v>42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43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2" t="s">
        <v>60</v>
      </c>
      <c r="F6" s="43">
        <v>80</v>
      </c>
      <c r="G6" s="43">
        <v>13.8</v>
      </c>
      <c r="H6" s="43">
        <v>11.1</v>
      </c>
      <c r="I6" s="43">
        <v>11.1</v>
      </c>
      <c r="J6" s="43">
        <v>200</v>
      </c>
      <c r="K6" s="44">
        <v>99</v>
      </c>
      <c r="L6" s="43"/>
    </row>
    <row r="7" spans="1:12" ht="15" x14ac:dyDescent="0.25">
      <c r="A7" s="23"/>
      <c r="B7" s="15"/>
      <c r="C7" s="11"/>
      <c r="D7" s="6"/>
      <c r="E7" s="42" t="s">
        <v>39</v>
      </c>
      <c r="F7" s="43">
        <v>180</v>
      </c>
      <c r="G7" s="43">
        <v>6.6</v>
      </c>
      <c r="H7" s="43">
        <v>5</v>
      </c>
      <c r="I7" s="43">
        <v>40</v>
      </c>
      <c r="J7" s="43">
        <v>235</v>
      </c>
      <c r="K7" s="44">
        <v>202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59</v>
      </c>
      <c r="F8" s="43">
        <v>200</v>
      </c>
      <c r="G8" s="43">
        <v>0.2</v>
      </c>
      <c r="H8" s="43">
        <v>0.04</v>
      </c>
      <c r="I8" s="43">
        <v>10.199999999999999</v>
      </c>
      <c r="J8" s="43">
        <v>41</v>
      </c>
      <c r="K8" s="44">
        <v>270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30</v>
      </c>
      <c r="G9" s="43">
        <v>1.4</v>
      </c>
      <c r="H9" s="43">
        <v>0.2</v>
      </c>
      <c r="I9" s="43">
        <v>9.1999999999999993</v>
      </c>
      <c r="J9" s="43">
        <v>44.2</v>
      </c>
      <c r="K9" s="44" t="s">
        <v>41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58</v>
      </c>
      <c r="F10" s="43">
        <v>200</v>
      </c>
      <c r="G10" s="43">
        <v>0.6</v>
      </c>
      <c r="H10" s="43">
        <v>0.2</v>
      </c>
      <c r="I10" s="43">
        <v>13.5</v>
      </c>
      <c r="J10" s="43">
        <v>42.6</v>
      </c>
      <c r="K10" s="44" t="s">
        <v>41</v>
      </c>
      <c r="L10" s="43"/>
    </row>
    <row r="11" spans="1:12" ht="15" x14ac:dyDescent="0.25">
      <c r="A11" s="23"/>
      <c r="B11" s="15"/>
      <c r="C11" s="11"/>
      <c r="D11" s="6" t="s">
        <v>40</v>
      </c>
      <c r="E11" s="42" t="s">
        <v>47</v>
      </c>
      <c r="F11" s="43">
        <v>50</v>
      </c>
      <c r="G11" s="43">
        <v>0.5</v>
      </c>
      <c r="H11" s="43">
        <v>2.2999999999999998</v>
      </c>
      <c r="I11" s="43">
        <v>3</v>
      </c>
      <c r="J11" s="43">
        <v>35</v>
      </c>
      <c r="K11" s="44">
        <v>223</v>
      </c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740</v>
      </c>
      <c r="G13" s="19">
        <f>SUM(G6:G12)</f>
        <v>23.099999999999998</v>
      </c>
      <c r="H13" s="19">
        <f>SUM(H6:H12)</f>
        <v>18.84</v>
      </c>
      <c r="I13" s="19">
        <f>SUM(I6:I12)</f>
        <v>87</v>
      </c>
      <c r="J13" s="19">
        <f>SUM(J6:J12)</f>
        <v>597.80000000000007</v>
      </c>
      <c r="K13" s="25"/>
      <c r="L13" s="19">
        <f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/>
      <c r="F16" s="51"/>
      <c r="G16" s="51"/>
      <c r="H16" s="51"/>
      <c r="I16" s="51"/>
      <c r="J16" s="51"/>
      <c r="K16" s="51"/>
      <c r="L16" s="51"/>
    </row>
    <row r="17" spans="1:12" ht="15" x14ac:dyDescent="0.25">
      <c r="A17" s="23"/>
      <c r="B17" s="15"/>
      <c r="C17" s="11"/>
      <c r="D17" s="7" t="s">
        <v>29</v>
      </c>
      <c r="E17" s="51"/>
      <c r="F17" s="51"/>
      <c r="G17" s="51"/>
      <c r="H17" s="51"/>
      <c r="I17" s="51"/>
      <c r="J17" s="51"/>
      <c r="K17" s="51"/>
      <c r="L17" s="51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740</v>
      </c>
      <c r="G24" s="32">
        <f t="shared" ref="G24:J24" si="2">G13+G23</f>
        <v>23.099999999999998</v>
      </c>
      <c r="H24" s="32">
        <f t="shared" si="2"/>
        <v>18.84</v>
      </c>
      <c r="I24" s="32">
        <f t="shared" si="2"/>
        <v>87</v>
      </c>
      <c r="J24" s="32">
        <f t="shared" si="2"/>
        <v>597.80000000000007</v>
      </c>
      <c r="K24" s="32"/>
      <c r="L24" s="32">
        <f t="shared" ref="L24" si="3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42" t="s">
        <v>57</v>
      </c>
      <c r="F25" s="43">
        <v>250</v>
      </c>
      <c r="G25" s="43">
        <v>24.5</v>
      </c>
      <c r="H25" s="43">
        <v>27</v>
      </c>
      <c r="I25" s="43">
        <v>44.2</v>
      </c>
      <c r="J25" s="43">
        <v>522</v>
      </c>
      <c r="K25" s="44">
        <v>122</v>
      </c>
      <c r="L25" s="40"/>
    </row>
    <row r="26" spans="1:12" ht="14.45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200</v>
      </c>
      <c r="G27" s="43">
        <v>0</v>
      </c>
      <c r="H27" s="43">
        <v>0</v>
      </c>
      <c r="I27" s="43">
        <v>20</v>
      </c>
      <c r="J27" s="43">
        <v>76</v>
      </c>
      <c r="K27" s="44">
        <v>291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30</v>
      </c>
      <c r="G28" s="43">
        <v>1.4</v>
      </c>
      <c r="H28" s="43">
        <v>0.2</v>
      </c>
      <c r="I28" s="43">
        <v>9.1999999999999993</v>
      </c>
      <c r="J28" s="43">
        <v>44.2</v>
      </c>
      <c r="K28" s="44" t="s">
        <v>41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55</v>
      </c>
      <c r="F30" s="43">
        <v>60</v>
      </c>
      <c r="G30" s="43">
        <v>0.4</v>
      </c>
      <c r="H30" s="43">
        <v>0</v>
      </c>
      <c r="I30" s="43">
        <v>2.2999999999999998</v>
      </c>
      <c r="J30" s="43">
        <v>10.5</v>
      </c>
      <c r="K30" s="44" t="s">
        <v>41</v>
      </c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>SUM(G25:G31)</f>
        <v>26.299999999999997</v>
      </c>
      <c r="H32" s="19">
        <f>SUM(H25:H31)</f>
        <v>27.2</v>
      </c>
      <c r="I32" s="19">
        <f>SUM(I25:I31)</f>
        <v>75.7</v>
      </c>
      <c r="J32" s="19">
        <f>SUM(J25:J31)</f>
        <v>652.70000000000005</v>
      </c>
      <c r="K32" s="25"/>
      <c r="L32" s="19">
        <f t="shared" ref="L32" si="4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/>
      <c r="F33" s="51"/>
      <c r="G33" s="51"/>
      <c r="H33" s="51"/>
      <c r="I33" s="51"/>
      <c r="J33" s="51"/>
      <c r="K33" s="51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51"/>
      <c r="F35" s="51"/>
      <c r="G35" s="51"/>
      <c r="H35" s="51"/>
      <c r="I35" s="51"/>
      <c r="J35" s="51"/>
      <c r="K35" s="51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51"/>
      <c r="F37" s="51"/>
      <c r="G37" s="51"/>
      <c r="H37" s="51"/>
      <c r="I37" s="51"/>
      <c r="J37" s="51"/>
      <c r="K37" s="51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SUM(F30:F41)</f>
        <v>600</v>
      </c>
      <c r="G42" s="19">
        <f>SUM(G30:G41)</f>
        <v>26.699999999999996</v>
      </c>
      <c r="H42" s="19">
        <f>SUM(H30:H41)</f>
        <v>27.2</v>
      </c>
      <c r="I42" s="19">
        <f>SUM(I30:I41)</f>
        <v>78</v>
      </c>
      <c r="J42" s="19">
        <f>SUM(J30:J41)</f>
        <v>663.2</v>
      </c>
      <c r="K42" s="25"/>
      <c r="L42" s="19">
        <f t="shared" ref="L42" si="5">SUM(L33:L41)</f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1140</v>
      </c>
      <c r="G43" s="32">
        <f t="shared" ref="G43" si="6">G32+G42</f>
        <v>52.999999999999993</v>
      </c>
      <c r="H43" s="32">
        <f t="shared" ref="H43" si="7">H32+H42</f>
        <v>54.4</v>
      </c>
      <c r="I43" s="32">
        <f t="shared" ref="I43" si="8">I32+I42</f>
        <v>153.69999999999999</v>
      </c>
      <c r="J43" s="32">
        <f t="shared" ref="J43:L43" si="9">J32+J42</f>
        <v>1315.9</v>
      </c>
      <c r="K43" s="32"/>
      <c r="L43" s="32">
        <f t="shared" si="9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42" t="s">
        <v>54</v>
      </c>
      <c r="F44" s="43">
        <v>80</v>
      </c>
      <c r="G44" s="43">
        <v>25.2</v>
      </c>
      <c r="H44" s="43">
        <v>12.8</v>
      </c>
      <c r="I44" s="43">
        <v>2</v>
      </c>
      <c r="J44" s="43">
        <v>224</v>
      </c>
      <c r="K44" s="44">
        <v>371</v>
      </c>
      <c r="L44" s="40"/>
    </row>
    <row r="45" spans="1:12" ht="15" x14ac:dyDescent="0.25">
      <c r="A45" s="23">
        <v>1</v>
      </c>
      <c r="B45" s="15"/>
      <c r="C45" s="11"/>
      <c r="D45" s="6"/>
      <c r="E45" s="42" t="s">
        <v>53</v>
      </c>
      <c r="F45" s="43">
        <v>180</v>
      </c>
      <c r="G45" s="43">
        <v>3.7</v>
      </c>
      <c r="H45" s="43">
        <v>6.3</v>
      </c>
      <c r="I45" s="43">
        <v>23.4</v>
      </c>
      <c r="J45" s="43">
        <v>168</v>
      </c>
      <c r="K45" s="44">
        <v>520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52</v>
      </c>
      <c r="F46" s="43">
        <v>200</v>
      </c>
      <c r="G46" s="43">
        <v>0.1</v>
      </c>
      <c r="H46" s="43">
        <v>0.03</v>
      </c>
      <c r="I46" s="43">
        <v>9.9</v>
      </c>
      <c r="J46" s="43">
        <v>35</v>
      </c>
      <c r="K46" s="44">
        <v>268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1.4</v>
      </c>
      <c r="H47" s="43">
        <v>0.2</v>
      </c>
      <c r="I47" s="43">
        <v>9.1999999999999993</v>
      </c>
      <c r="J47" s="43">
        <v>44.2</v>
      </c>
      <c r="K47" s="44" t="s">
        <v>41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50</v>
      </c>
      <c r="F48" s="43">
        <v>200</v>
      </c>
      <c r="G48" s="43">
        <v>1.8</v>
      </c>
      <c r="H48" s="43">
        <v>0.4</v>
      </c>
      <c r="I48" s="43">
        <v>16.2</v>
      </c>
      <c r="J48" s="43">
        <v>86</v>
      </c>
      <c r="K48" s="44" t="s">
        <v>41</v>
      </c>
      <c r="L48" s="43"/>
    </row>
    <row r="49" spans="1:12" ht="15" x14ac:dyDescent="0.25">
      <c r="A49" s="23"/>
      <c r="B49" s="15"/>
      <c r="C49" s="11"/>
      <c r="D49" s="6" t="s">
        <v>40</v>
      </c>
      <c r="E49" s="42" t="s">
        <v>49</v>
      </c>
      <c r="F49" s="43">
        <v>50</v>
      </c>
      <c r="G49" s="43">
        <v>0.5</v>
      </c>
      <c r="H49" s="43">
        <v>1.7</v>
      </c>
      <c r="I49" s="43">
        <v>2.2999999999999998</v>
      </c>
      <c r="J49" s="43">
        <v>37</v>
      </c>
      <c r="K49" s="44">
        <v>224</v>
      </c>
      <c r="L49" s="43"/>
    </row>
    <row r="50" spans="1:12" ht="14.45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740</v>
      </c>
      <c r="G51" s="19">
        <f t="shared" ref="G51" si="10">SUM(G44:G50)</f>
        <v>32.699999999999996</v>
      </c>
      <c r="H51" s="19">
        <f t="shared" ref="H51" si="11">SUM(H44:H50)</f>
        <v>21.43</v>
      </c>
      <c r="I51" s="19">
        <f t="shared" ref="I51" si="12">SUM(I44:I50)</f>
        <v>63</v>
      </c>
      <c r="J51" s="19">
        <f t="shared" ref="J51:L51" si="13">SUM(J44:J50)</f>
        <v>594.20000000000005</v>
      </c>
      <c r="K51" s="25"/>
      <c r="L51" s="19">
        <f t="shared" si="13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5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14">SUM(G52:G60)</f>
        <v>0</v>
      </c>
      <c r="H61" s="19">
        <f t="shared" ref="H61" si="15">SUM(H52:H60)</f>
        <v>0</v>
      </c>
      <c r="I61" s="19">
        <f t="shared" ref="I61" si="16">SUM(I52:I60)</f>
        <v>0</v>
      </c>
      <c r="J61" s="19">
        <f t="shared" ref="J61:L61" si="17">SUM(J52:J60)</f>
        <v>0</v>
      </c>
      <c r="K61" s="25"/>
      <c r="L61" s="19">
        <f t="shared" si="17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740</v>
      </c>
      <c r="G62" s="32">
        <f t="shared" ref="G62" si="18">G51+G61</f>
        <v>32.699999999999996</v>
      </c>
      <c r="H62" s="32">
        <f t="shared" ref="H62" si="19">H51+H61</f>
        <v>21.43</v>
      </c>
      <c r="I62" s="32">
        <f t="shared" ref="I62" si="20">I51+I61</f>
        <v>63</v>
      </c>
      <c r="J62" s="32">
        <f t="shared" ref="J62:L62" si="21">J51+J61</f>
        <v>594.20000000000005</v>
      </c>
      <c r="K62" s="32"/>
      <c r="L62" s="32">
        <f t="shared" si="21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42" t="s">
        <v>45</v>
      </c>
      <c r="F63" s="43">
        <v>80</v>
      </c>
      <c r="G63" s="43">
        <v>13.8</v>
      </c>
      <c r="H63" s="43">
        <v>11.1</v>
      </c>
      <c r="I63" s="43">
        <v>11.1</v>
      </c>
      <c r="J63" s="43">
        <v>200</v>
      </c>
      <c r="K63" s="44">
        <v>107</v>
      </c>
      <c r="L63" s="40"/>
    </row>
    <row r="64" spans="1:12" ht="15" x14ac:dyDescent="0.25">
      <c r="A64" s="23"/>
      <c r="B64" s="15"/>
      <c r="C64" s="11"/>
      <c r="D64" s="6"/>
      <c r="E64" s="42" t="s">
        <v>39</v>
      </c>
      <c r="F64" s="43">
        <v>180</v>
      </c>
      <c r="G64" s="43">
        <v>6.6</v>
      </c>
      <c r="H64" s="43">
        <v>5</v>
      </c>
      <c r="I64" s="43">
        <v>40</v>
      </c>
      <c r="J64" s="43">
        <v>235</v>
      </c>
      <c r="K64" s="44">
        <v>202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46</v>
      </c>
      <c r="F65" s="43">
        <v>200</v>
      </c>
      <c r="G65" s="43">
        <v>3.3</v>
      </c>
      <c r="H65" s="43">
        <v>2.5</v>
      </c>
      <c r="I65" s="43">
        <v>13.7</v>
      </c>
      <c r="J65" s="43">
        <v>88</v>
      </c>
      <c r="K65" s="44" t="s">
        <v>41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30</v>
      </c>
      <c r="G66" s="43">
        <v>1.4</v>
      </c>
      <c r="H66" s="43">
        <v>0.2</v>
      </c>
      <c r="I66" s="43">
        <v>9.1999999999999993</v>
      </c>
      <c r="J66" s="43">
        <v>44.2</v>
      </c>
      <c r="K66" s="44" t="s">
        <v>41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40</v>
      </c>
      <c r="E68" s="42" t="s">
        <v>47</v>
      </c>
      <c r="F68" s="43">
        <v>50</v>
      </c>
      <c r="G68" s="43">
        <v>0.5</v>
      </c>
      <c r="H68" s="43">
        <v>2.2999999999999998</v>
      </c>
      <c r="I68" s="43">
        <v>3</v>
      </c>
      <c r="J68" s="43">
        <v>35</v>
      </c>
      <c r="K68" s="44">
        <v>223</v>
      </c>
      <c r="L68" s="43"/>
    </row>
    <row r="69" spans="1:12" ht="15" x14ac:dyDescent="0.25">
      <c r="A69" s="23"/>
      <c r="B69" s="15"/>
      <c r="C69" s="11"/>
      <c r="D69" s="6" t="s">
        <v>26</v>
      </c>
      <c r="E69" s="42" t="s">
        <v>48</v>
      </c>
      <c r="F69" s="43">
        <v>60</v>
      </c>
      <c r="G69" s="43">
        <v>0.5</v>
      </c>
      <c r="H69" s="43">
        <v>0.1</v>
      </c>
      <c r="I69" s="43">
        <v>1.5</v>
      </c>
      <c r="J69" s="43">
        <v>8.5</v>
      </c>
      <c r="K69" s="44" t="s">
        <v>41</v>
      </c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600</v>
      </c>
      <c r="G70" s="19">
        <f t="shared" ref="G70" si="22">SUM(G63:G69)</f>
        <v>26.099999999999998</v>
      </c>
      <c r="H70" s="19">
        <f t="shared" ref="H70" si="23">SUM(H63:H69)</f>
        <v>21.200000000000003</v>
      </c>
      <c r="I70" s="19">
        <f t="shared" ref="I70" si="24">SUM(I63:I69)</f>
        <v>78.5</v>
      </c>
      <c r="J70" s="19">
        <f t="shared" ref="J70:L70" si="25">SUM(J63:J69)</f>
        <v>610.70000000000005</v>
      </c>
      <c r="K70" s="25"/>
      <c r="L70" s="19">
        <f t="shared" si="25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6">SUM(G71:G79)</f>
        <v>0</v>
      </c>
      <c r="H80" s="19">
        <f t="shared" ref="H80" si="27">SUM(H71:H79)</f>
        <v>0</v>
      </c>
      <c r="I80" s="19">
        <f t="shared" ref="I80" si="28">SUM(I71:I79)</f>
        <v>0</v>
      </c>
      <c r="J80" s="19">
        <f t="shared" ref="J80:L80" si="29">SUM(J71:J79)</f>
        <v>0</v>
      </c>
      <c r="K80" s="25"/>
      <c r="L80" s="19">
        <f t="shared" si="29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600</v>
      </c>
      <c r="G81" s="32">
        <f t="shared" ref="G81" si="30">G70+G80</f>
        <v>26.099999999999998</v>
      </c>
      <c r="H81" s="32">
        <f t="shared" ref="H81" si="31">H70+H80</f>
        <v>21.200000000000003</v>
      </c>
      <c r="I81" s="32">
        <f t="shared" ref="I81" si="32">I70+I80</f>
        <v>78.5</v>
      </c>
      <c r="J81" s="32">
        <f t="shared" ref="J81:L81" si="33">J70+J80</f>
        <v>610.70000000000005</v>
      </c>
      <c r="K81" s="32"/>
      <c r="L81" s="32">
        <f t="shared" si="33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61</v>
      </c>
      <c r="F82" s="40">
        <v>80</v>
      </c>
      <c r="G82" s="40">
        <v>10.6</v>
      </c>
      <c r="H82" s="40">
        <v>17.600000000000001</v>
      </c>
      <c r="I82" s="40">
        <v>13.8</v>
      </c>
      <c r="J82" s="40">
        <v>256</v>
      </c>
      <c r="K82" s="41">
        <v>107</v>
      </c>
      <c r="L82" s="40"/>
    </row>
    <row r="83" spans="1:12" ht="15" x14ac:dyDescent="0.25">
      <c r="A83" s="23"/>
      <c r="B83" s="15"/>
      <c r="C83" s="11"/>
      <c r="D83" s="6"/>
      <c r="E83" s="42" t="s">
        <v>62</v>
      </c>
      <c r="F83" s="43">
        <v>180</v>
      </c>
      <c r="G83" s="43">
        <v>10.1</v>
      </c>
      <c r="H83" s="43">
        <v>6.3</v>
      </c>
      <c r="I83" s="43">
        <v>41.7</v>
      </c>
      <c r="J83" s="43">
        <v>268</v>
      </c>
      <c r="K83" s="44">
        <v>165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64</v>
      </c>
      <c r="F84" s="43">
        <v>200</v>
      </c>
      <c r="G84" s="43">
        <v>0.6</v>
      </c>
      <c r="H84" s="43">
        <v>0.3</v>
      </c>
      <c r="I84" s="43">
        <v>27</v>
      </c>
      <c r="J84" s="43">
        <v>45</v>
      </c>
      <c r="K84" s="44">
        <v>286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30</v>
      </c>
      <c r="G85" s="43">
        <v>1.4</v>
      </c>
      <c r="H85" s="43">
        <v>0.2</v>
      </c>
      <c r="I85" s="43">
        <v>9.1999999999999993</v>
      </c>
      <c r="J85" s="43">
        <v>44.2</v>
      </c>
      <c r="K85" s="44" t="s">
        <v>41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40</v>
      </c>
      <c r="E87" s="42" t="s">
        <v>63</v>
      </c>
      <c r="F87" s="43">
        <v>50</v>
      </c>
      <c r="G87" s="43">
        <v>0.7</v>
      </c>
      <c r="H87" s="43">
        <v>2</v>
      </c>
      <c r="I87" s="43">
        <v>2.8</v>
      </c>
      <c r="J87" s="43">
        <v>32</v>
      </c>
      <c r="K87" s="44">
        <v>225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540</v>
      </c>
      <c r="G89" s="19">
        <f t="shared" ref="G89" si="34">SUM(G82:G88)</f>
        <v>23.4</v>
      </c>
      <c r="H89" s="19">
        <f t="shared" ref="H89" si="35">SUM(H82:H88)</f>
        <v>26.400000000000002</v>
      </c>
      <c r="I89" s="19">
        <f t="shared" ref="I89" si="36">SUM(I82:I88)</f>
        <v>94.5</v>
      </c>
      <c r="J89" s="19">
        <f t="shared" ref="J89:L89" si="37">SUM(J82:J88)</f>
        <v>645.20000000000005</v>
      </c>
      <c r="K89" s="25"/>
      <c r="L89" s="19">
        <f t="shared" si="37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38">SUM(G90:G98)</f>
        <v>0</v>
      </c>
      <c r="H99" s="19">
        <f t="shared" ref="H99" si="39">SUM(H90:H98)</f>
        <v>0</v>
      </c>
      <c r="I99" s="19">
        <f t="shared" ref="I99" si="40">SUM(I90:I98)</f>
        <v>0</v>
      </c>
      <c r="J99" s="19">
        <f t="shared" ref="J99:L99" si="41">SUM(J90:J98)</f>
        <v>0</v>
      </c>
      <c r="K99" s="25"/>
      <c r="L99" s="19">
        <f t="shared" si="41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540</v>
      </c>
      <c r="G100" s="32">
        <f t="shared" ref="G100" si="42">G89+G99</f>
        <v>23.4</v>
      </c>
      <c r="H100" s="32">
        <f t="shared" ref="H100" si="43">H89+H99</f>
        <v>26.400000000000002</v>
      </c>
      <c r="I100" s="32">
        <f t="shared" ref="I100" si="44">I89+I99</f>
        <v>94.5</v>
      </c>
      <c r="J100" s="32">
        <f t="shared" ref="J100:L100" si="45">J89+J99</f>
        <v>645.20000000000005</v>
      </c>
      <c r="K100" s="32"/>
      <c r="L100" s="32">
        <f t="shared" si="45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42" t="s">
        <v>54</v>
      </c>
      <c r="F101" s="43">
        <v>80</v>
      </c>
      <c r="G101" s="43">
        <v>25.2</v>
      </c>
      <c r="H101" s="43">
        <v>12.8</v>
      </c>
      <c r="I101" s="43">
        <v>2</v>
      </c>
      <c r="J101" s="43">
        <v>224</v>
      </c>
      <c r="K101" s="44">
        <v>371</v>
      </c>
      <c r="L101" s="40"/>
    </row>
    <row r="102" spans="1:12" ht="15" x14ac:dyDescent="0.25">
      <c r="A102" s="23"/>
      <c r="B102" s="15"/>
      <c r="C102" s="11"/>
      <c r="D102" s="6"/>
      <c r="E102" s="42" t="s">
        <v>65</v>
      </c>
      <c r="F102" s="43">
        <v>180</v>
      </c>
      <c r="G102" s="43">
        <v>4.4000000000000004</v>
      </c>
      <c r="H102" s="43">
        <v>4.3</v>
      </c>
      <c r="I102" s="43">
        <v>45.2</v>
      </c>
      <c r="J102" s="43">
        <v>241</v>
      </c>
      <c r="K102" s="44">
        <v>297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59</v>
      </c>
      <c r="F103" s="43">
        <v>200</v>
      </c>
      <c r="G103" s="43">
        <v>0.2</v>
      </c>
      <c r="H103" s="43">
        <v>0.04</v>
      </c>
      <c r="I103" s="43">
        <v>10.199999999999999</v>
      </c>
      <c r="J103" s="43">
        <v>41</v>
      </c>
      <c r="K103" s="44">
        <v>270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30</v>
      </c>
      <c r="G104" s="43">
        <v>1.4</v>
      </c>
      <c r="H104" s="43">
        <v>0.2</v>
      </c>
      <c r="I104" s="43">
        <v>9.1999999999999993</v>
      </c>
      <c r="J104" s="43">
        <v>44.2</v>
      </c>
      <c r="K104" s="44" t="s">
        <v>41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 t="s">
        <v>40</v>
      </c>
      <c r="E106" s="42" t="s">
        <v>49</v>
      </c>
      <c r="F106" s="43">
        <v>50</v>
      </c>
      <c r="G106" s="43">
        <v>0.5</v>
      </c>
      <c r="H106" s="43">
        <v>1.7</v>
      </c>
      <c r="I106" s="43">
        <v>2.2999999999999998</v>
      </c>
      <c r="J106" s="43">
        <v>27</v>
      </c>
      <c r="K106" s="44">
        <v>224</v>
      </c>
      <c r="L106" s="43"/>
    </row>
    <row r="107" spans="1:12" ht="15" x14ac:dyDescent="0.25">
      <c r="A107" s="23"/>
      <c r="B107" s="15"/>
      <c r="C107" s="11"/>
      <c r="D107" s="6" t="s">
        <v>26</v>
      </c>
      <c r="E107" s="42" t="s">
        <v>55</v>
      </c>
      <c r="F107" s="43">
        <v>60</v>
      </c>
      <c r="G107" s="43">
        <v>0.4</v>
      </c>
      <c r="H107" s="43">
        <v>0</v>
      </c>
      <c r="I107" s="43">
        <v>2.2999999999999998</v>
      </c>
      <c r="J107" s="43">
        <v>10.5</v>
      </c>
      <c r="K107" s="44" t="s">
        <v>41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 t="shared" ref="G108:J108" si="46">SUM(G101:G107)</f>
        <v>32.1</v>
      </c>
      <c r="H108" s="19">
        <f t="shared" si="46"/>
        <v>19.04</v>
      </c>
      <c r="I108" s="19">
        <f t="shared" si="46"/>
        <v>71.2</v>
      </c>
      <c r="J108" s="19">
        <f t="shared" si="46"/>
        <v>587.70000000000005</v>
      </c>
      <c r="K108" s="25"/>
      <c r="L108" s="19">
        <f t="shared" ref="L108" si="47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48">SUM(G109:G117)</f>
        <v>0</v>
      </c>
      <c r="H118" s="19">
        <f t="shared" si="48"/>
        <v>0</v>
      </c>
      <c r="I118" s="19">
        <f t="shared" si="48"/>
        <v>0</v>
      </c>
      <c r="J118" s="19">
        <f t="shared" si="48"/>
        <v>0</v>
      </c>
      <c r="K118" s="25"/>
      <c r="L118" s="19">
        <f t="shared" ref="L118" si="49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600</v>
      </c>
      <c r="G119" s="32">
        <f t="shared" ref="G119" si="50">G108+G118</f>
        <v>32.1</v>
      </c>
      <c r="H119" s="32">
        <f t="shared" ref="H119" si="51">H108+H118</f>
        <v>19.04</v>
      </c>
      <c r="I119" s="32">
        <f t="shared" ref="I119" si="52">I108+I118</f>
        <v>71.2</v>
      </c>
      <c r="J119" s="32">
        <f t="shared" ref="J119:L119" si="53">J108+J118</f>
        <v>587.70000000000005</v>
      </c>
      <c r="K119" s="32"/>
      <c r="L119" s="32">
        <f t="shared" si="53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42" t="s">
        <v>45</v>
      </c>
      <c r="F120" s="43">
        <v>80</v>
      </c>
      <c r="G120" s="43">
        <v>13.8</v>
      </c>
      <c r="H120" s="43">
        <v>11.1</v>
      </c>
      <c r="I120" s="43">
        <v>11.1</v>
      </c>
      <c r="J120" s="43">
        <v>200</v>
      </c>
      <c r="K120" s="44">
        <v>107</v>
      </c>
      <c r="L120" s="40"/>
    </row>
    <row r="121" spans="1:12" ht="15" x14ac:dyDescent="0.25">
      <c r="A121" s="14"/>
      <c r="B121" s="15"/>
      <c r="C121" s="11"/>
      <c r="D121" s="6"/>
      <c r="E121" s="42" t="s">
        <v>39</v>
      </c>
      <c r="F121" s="43">
        <v>180</v>
      </c>
      <c r="G121" s="43">
        <v>6.6</v>
      </c>
      <c r="H121" s="43">
        <v>5</v>
      </c>
      <c r="I121" s="43">
        <v>40</v>
      </c>
      <c r="J121" s="43">
        <v>235</v>
      </c>
      <c r="K121" s="44">
        <v>202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52</v>
      </c>
      <c r="F122" s="43">
        <v>200</v>
      </c>
      <c r="G122" s="43">
        <v>0.1</v>
      </c>
      <c r="H122" s="43">
        <v>0.03</v>
      </c>
      <c r="I122" s="43">
        <v>9.9</v>
      </c>
      <c r="J122" s="43">
        <v>35</v>
      </c>
      <c r="K122" s="44">
        <v>268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51</v>
      </c>
      <c r="F123" s="43">
        <v>30</v>
      </c>
      <c r="G123" s="43">
        <v>1.4</v>
      </c>
      <c r="H123" s="43">
        <v>0.2</v>
      </c>
      <c r="I123" s="43">
        <v>9.1999999999999993</v>
      </c>
      <c r="J123" s="43">
        <v>44.2</v>
      </c>
      <c r="K123" s="44" t="s">
        <v>41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 t="s">
        <v>58</v>
      </c>
      <c r="F124" s="43">
        <v>200</v>
      </c>
      <c r="G124" s="43">
        <v>0.6</v>
      </c>
      <c r="H124" s="43">
        <v>0.2</v>
      </c>
      <c r="I124" s="43">
        <v>13.5</v>
      </c>
      <c r="J124" s="43">
        <v>42.6</v>
      </c>
      <c r="K124" s="44" t="s">
        <v>41</v>
      </c>
      <c r="L124" s="43"/>
    </row>
    <row r="125" spans="1:12" ht="15" x14ac:dyDescent="0.25">
      <c r="A125" s="14"/>
      <c r="B125" s="15"/>
      <c r="C125" s="11"/>
      <c r="D125" s="6" t="s">
        <v>40</v>
      </c>
      <c r="E125" s="42" t="s">
        <v>47</v>
      </c>
      <c r="F125" s="43">
        <v>50</v>
      </c>
      <c r="G125" s="43">
        <v>0.5</v>
      </c>
      <c r="H125" s="43">
        <v>2.2999999999999998</v>
      </c>
      <c r="I125" s="43">
        <v>3</v>
      </c>
      <c r="J125" s="43">
        <v>35</v>
      </c>
      <c r="K125" s="44">
        <v>223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740</v>
      </c>
      <c r="G127" s="19">
        <f t="shared" ref="G127:J127" si="54">SUM(G120:G126)</f>
        <v>23</v>
      </c>
      <c r="H127" s="19">
        <f t="shared" si="54"/>
        <v>18.830000000000002</v>
      </c>
      <c r="I127" s="19">
        <f t="shared" si="54"/>
        <v>86.7</v>
      </c>
      <c r="J127" s="19">
        <f t="shared" si="54"/>
        <v>591.80000000000007</v>
      </c>
      <c r="K127" s="25"/>
      <c r="L127" s="19">
        <f t="shared" ref="L127" si="55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740</v>
      </c>
      <c r="G138" s="32">
        <f t="shared" ref="G138" si="58">G127+G137</f>
        <v>23</v>
      </c>
      <c r="H138" s="32">
        <f t="shared" ref="H138" si="59">H127+H137</f>
        <v>18.830000000000002</v>
      </c>
      <c r="I138" s="32">
        <f t="shared" ref="I138" si="60">I127+I137</f>
        <v>86.7</v>
      </c>
      <c r="J138" s="32">
        <f t="shared" ref="J138:L138" si="61">J127+J137</f>
        <v>591.80000000000007</v>
      </c>
      <c r="K138" s="32"/>
      <c r="L138" s="32">
        <f t="shared" si="61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66</v>
      </c>
      <c r="F139" s="40">
        <v>80</v>
      </c>
      <c r="G139" s="40">
        <v>13.8</v>
      </c>
      <c r="H139" s="40">
        <v>11.1</v>
      </c>
      <c r="I139" s="40">
        <v>11.1</v>
      </c>
      <c r="J139" s="40">
        <v>200</v>
      </c>
      <c r="K139" s="41">
        <v>99</v>
      </c>
      <c r="L139" s="40"/>
    </row>
    <row r="140" spans="1:12" ht="15" x14ac:dyDescent="0.25">
      <c r="A140" s="23"/>
      <c r="B140" s="15"/>
      <c r="C140" s="11"/>
      <c r="D140" s="6"/>
      <c r="E140" s="42" t="s">
        <v>53</v>
      </c>
      <c r="F140" s="43">
        <v>180</v>
      </c>
      <c r="G140" s="43">
        <v>3.7</v>
      </c>
      <c r="H140" s="43">
        <v>6.3</v>
      </c>
      <c r="I140" s="43">
        <v>23.4</v>
      </c>
      <c r="J140" s="43">
        <v>168</v>
      </c>
      <c r="K140" s="44">
        <v>520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</v>
      </c>
      <c r="H141" s="43">
        <v>0</v>
      </c>
      <c r="I141" s="43">
        <v>20</v>
      </c>
      <c r="J141" s="43">
        <v>76</v>
      </c>
      <c r="K141" s="44">
        <v>291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30</v>
      </c>
      <c r="G142" s="43">
        <v>1.4</v>
      </c>
      <c r="H142" s="43">
        <v>0.2</v>
      </c>
      <c r="I142" s="43">
        <v>9.1999999999999993</v>
      </c>
      <c r="J142" s="43">
        <v>44.2</v>
      </c>
      <c r="K142" s="44" t="s">
        <v>41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 t="s">
        <v>40</v>
      </c>
      <c r="E144" s="42" t="s">
        <v>63</v>
      </c>
      <c r="F144" s="43">
        <v>50</v>
      </c>
      <c r="G144" s="43">
        <v>0.7</v>
      </c>
      <c r="H144" s="43">
        <v>2</v>
      </c>
      <c r="I144" s="43">
        <v>2.8</v>
      </c>
      <c r="J144" s="43">
        <v>32</v>
      </c>
      <c r="K144" s="44">
        <v>225</v>
      </c>
      <c r="L144" s="43"/>
    </row>
    <row r="145" spans="1:12" ht="15" x14ac:dyDescent="0.25">
      <c r="A145" s="23"/>
      <c r="B145" s="15"/>
      <c r="C145" s="11"/>
      <c r="D145" s="6" t="s">
        <v>26</v>
      </c>
      <c r="E145" s="42" t="s">
        <v>48</v>
      </c>
      <c r="F145" s="43">
        <v>60</v>
      </c>
      <c r="G145" s="43">
        <v>0.5</v>
      </c>
      <c r="H145" s="43">
        <v>0.1</v>
      </c>
      <c r="I145" s="43">
        <v>1.5</v>
      </c>
      <c r="J145" s="43">
        <v>8.5</v>
      </c>
      <c r="K145" s="44" t="s">
        <v>41</v>
      </c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62">SUM(G139:G145)</f>
        <v>20.099999999999998</v>
      </c>
      <c r="H146" s="19">
        <f t="shared" si="62"/>
        <v>19.7</v>
      </c>
      <c r="I146" s="19">
        <f t="shared" si="62"/>
        <v>68</v>
      </c>
      <c r="J146" s="19">
        <f t="shared" si="62"/>
        <v>528.70000000000005</v>
      </c>
      <c r="K146" s="25"/>
      <c r="L146" s="19">
        <f t="shared" ref="L146" si="63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600</v>
      </c>
      <c r="G157" s="32">
        <f t="shared" ref="G157" si="66">G146+G156</f>
        <v>20.099999999999998</v>
      </c>
      <c r="H157" s="32">
        <f t="shared" ref="H157" si="67">H146+H156</f>
        <v>19.7</v>
      </c>
      <c r="I157" s="32">
        <f t="shared" ref="I157" si="68">I146+I156</f>
        <v>68</v>
      </c>
      <c r="J157" s="32">
        <f t="shared" ref="J157:L157" si="69">J146+J156</f>
        <v>528.70000000000005</v>
      </c>
      <c r="K157" s="32"/>
      <c r="L157" s="32">
        <f t="shared" si="69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61</v>
      </c>
      <c r="F158" s="40">
        <v>80</v>
      </c>
      <c r="G158" s="40">
        <v>10.6</v>
      </c>
      <c r="H158" s="40">
        <v>17.600000000000001</v>
      </c>
      <c r="I158" s="40">
        <v>13.8</v>
      </c>
      <c r="J158" s="40">
        <v>256</v>
      </c>
      <c r="K158" s="41">
        <v>107</v>
      </c>
      <c r="L158" s="40"/>
    </row>
    <row r="159" spans="1:12" ht="15" x14ac:dyDescent="0.25">
      <c r="A159" s="23"/>
      <c r="B159" s="15"/>
      <c r="C159" s="11"/>
      <c r="D159" s="6"/>
      <c r="E159" s="42" t="s">
        <v>62</v>
      </c>
      <c r="F159" s="43">
        <v>180</v>
      </c>
      <c r="G159" s="43">
        <v>10.1</v>
      </c>
      <c r="H159" s="43">
        <v>6.3</v>
      </c>
      <c r="I159" s="43">
        <v>41.7</v>
      </c>
      <c r="J159" s="43">
        <v>268</v>
      </c>
      <c r="K159" s="44">
        <v>165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67</v>
      </c>
      <c r="F160" s="43">
        <v>200</v>
      </c>
      <c r="G160" s="43">
        <v>1</v>
      </c>
      <c r="H160" s="43">
        <v>0.05</v>
      </c>
      <c r="I160" s="43">
        <v>27.5</v>
      </c>
      <c r="J160" s="43">
        <v>110</v>
      </c>
      <c r="K160" s="44">
        <v>278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30</v>
      </c>
      <c r="G161" s="43">
        <v>1.4</v>
      </c>
      <c r="H161" s="43">
        <v>0.2</v>
      </c>
      <c r="I161" s="43">
        <v>9.1999999999999993</v>
      </c>
      <c r="J161" s="43">
        <v>44.2</v>
      </c>
      <c r="K161" s="44" t="s">
        <v>41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50</v>
      </c>
      <c r="F162" s="43">
        <v>200</v>
      </c>
      <c r="G162" s="43">
        <v>1.8</v>
      </c>
      <c r="H162" s="43">
        <v>0.4</v>
      </c>
      <c r="I162" s="43">
        <v>16.2</v>
      </c>
      <c r="J162" s="43">
        <v>86</v>
      </c>
      <c r="K162" s="44" t="s">
        <v>41</v>
      </c>
      <c r="L162" s="43"/>
    </row>
    <row r="163" spans="1:12" ht="15" x14ac:dyDescent="0.25">
      <c r="A163" s="23"/>
      <c r="B163" s="15"/>
      <c r="C163" s="11"/>
      <c r="D163" s="6" t="s">
        <v>40</v>
      </c>
      <c r="E163" s="42" t="s">
        <v>49</v>
      </c>
      <c r="F163" s="43">
        <v>50</v>
      </c>
      <c r="G163" s="43">
        <v>0.5</v>
      </c>
      <c r="H163" s="43">
        <v>1.7</v>
      </c>
      <c r="I163" s="43">
        <v>2.2999999999999998</v>
      </c>
      <c r="J163" s="43">
        <v>27</v>
      </c>
      <c r="K163" s="44">
        <v>224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740</v>
      </c>
      <c r="G165" s="19">
        <f t="shared" ref="G165:J165" si="70">SUM(G158:G164)</f>
        <v>25.4</v>
      </c>
      <c r="H165" s="19">
        <f t="shared" si="70"/>
        <v>26.25</v>
      </c>
      <c r="I165" s="19">
        <f t="shared" si="70"/>
        <v>110.7</v>
      </c>
      <c r="J165" s="19">
        <f t="shared" si="70"/>
        <v>791.2</v>
      </c>
      <c r="K165" s="25"/>
      <c r="L165" s="19">
        <f t="shared" ref="L165" si="71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740</v>
      </c>
      <c r="G176" s="32">
        <f t="shared" ref="G176" si="74">G165+G175</f>
        <v>25.4</v>
      </c>
      <c r="H176" s="32">
        <f t="shared" ref="H176" si="75">H165+H175</f>
        <v>26.25</v>
      </c>
      <c r="I176" s="32">
        <f t="shared" ref="I176" si="76">I165+I175</f>
        <v>110.7</v>
      </c>
      <c r="J176" s="32">
        <f t="shared" ref="J176:L176" si="77">J165+J175</f>
        <v>791.2</v>
      </c>
      <c r="K176" s="32"/>
      <c r="L176" s="32">
        <f t="shared" si="77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68</v>
      </c>
      <c r="F177" s="40">
        <v>250</v>
      </c>
      <c r="G177" s="40">
        <v>18.8</v>
      </c>
      <c r="H177" s="40">
        <v>20.100000000000001</v>
      </c>
      <c r="I177" s="40">
        <v>20.3</v>
      </c>
      <c r="J177" s="40">
        <v>339</v>
      </c>
      <c r="K177" s="41">
        <v>436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64</v>
      </c>
      <c r="F179" s="43">
        <v>200</v>
      </c>
      <c r="G179" s="43">
        <v>0.6</v>
      </c>
      <c r="H179" s="43">
        <v>0.3</v>
      </c>
      <c r="I179" s="43">
        <v>27</v>
      </c>
      <c r="J179" s="43">
        <v>111</v>
      </c>
      <c r="K179" s="44">
        <v>286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30</v>
      </c>
      <c r="G180" s="43">
        <v>1.4</v>
      </c>
      <c r="H180" s="43">
        <v>0.2</v>
      </c>
      <c r="I180" s="43">
        <v>9.1999999999999993</v>
      </c>
      <c r="J180" s="43">
        <v>44.2</v>
      </c>
      <c r="K180" s="44" t="s">
        <v>41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480</v>
      </c>
      <c r="G184" s="19">
        <f t="shared" ref="G184:J184" si="78">SUM(G177:G183)</f>
        <v>20.8</v>
      </c>
      <c r="H184" s="19">
        <f t="shared" si="78"/>
        <v>20.6</v>
      </c>
      <c r="I184" s="19">
        <f t="shared" si="78"/>
        <v>56.5</v>
      </c>
      <c r="J184" s="19">
        <f t="shared" si="78"/>
        <v>494.2</v>
      </c>
      <c r="K184" s="25"/>
      <c r="L184" s="19">
        <f t="shared" ref="L184" si="79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480</v>
      </c>
      <c r="G195" s="32">
        <f t="shared" ref="G195" si="82">G184+G194</f>
        <v>20.8</v>
      </c>
      <c r="H195" s="32">
        <f t="shared" ref="H195" si="83">H184+H194</f>
        <v>20.6</v>
      </c>
      <c r="I195" s="32">
        <f t="shared" ref="I195" si="84">I184+I194</f>
        <v>56.5</v>
      </c>
      <c r="J195" s="32">
        <f t="shared" ref="J195:L195" si="85">J184+J194</f>
        <v>494.2</v>
      </c>
      <c r="K195" s="32"/>
      <c r="L195" s="32">
        <f t="shared" si="85"/>
        <v>0</v>
      </c>
    </row>
    <row r="196" spans="1:12" ht="13.5" thickBot="1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692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27.97</v>
      </c>
      <c r="H196" s="34">
        <f t="shared" si="86"/>
        <v>24.668999999999997</v>
      </c>
      <c r="I196" s="34">
        <f t="shared" si="86"/>
        <v>86.98</v>
      </c>
      <c r="J196" s="34">
        <f t="shared" si="86"/>
        <v>675.74</v>
      </c>
      <c r="K196" s="34"/>
      <c r="L196" s="34" t="e">
        <f t="shared" ref="L196" si="87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2025-11-30T13:09:50Z</dcterms:modified>
</cp:coreProperties>
</file>